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195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24" i="1" l="1"/>
  <c r="M22" i="1"/>
  <c r="M23" i="1"/>
  <c r="M21" i="1"/>
  <c r="M18" i="1"/>
  <c r="M17" i="1"/>
  <c r="M19" i="1"/>
  <c r="M13" i="1"/>
  <c r="M20" i="1"/>
  <c r="M11" i="1"/>
  <c r="M14" i="1"/>
  <c r="M16" i="1"/>
  <c r="M15" i="1"/>
  <c r="M12" i="1"/>
  <c r="M10" i="1"/>
  <c r="S21" i="1" l="1"/>
  <c r="U21" i="1" s="1"/>
  <c r="S24" i="1"/>
  <c r="U24" i="1" s="1"/>
  <c r="S22" i="1"/>
  <c r="U22" i="1" s="1"/>
  <c r="S23" i="1"/>
  <c r="U23" i="1" s="1"/>
  <c r="S18" i="1" l="1"/>
  <c r="U18" i="1" s="1"/>
  <c r="S17" i="1"/>
  <c r="U17" i="1" s="1"/>
  <c r="S20" i="1" l="1"/>
  <c r="U20" i="1" s="1"/>
  <c r="S19" i="1"/>
  <c r="U19" i="1" s="1"/>
  <c r="S15" i="1"/>
  <c r="U15" i="1" s="1"/>
  <c r="S14" i="1"/>
  <c r="U14" i="1" s="1"/>
  <c r="S10" i="1" l="1"/>
  <c r="U10" i="1" s="1"/>
  <c r="S13" i="1"/>
  <c r="U13" i="1" s="1"/>
  <c r="S12" i="1"/>
  <c r="U12" i="1" s="1"/>
  <c r="S11" i="1"/>
  <c r="U11" i="1" s="1"/>
  <c r="S16" i="1"/>
  <c r="U16" i="1" s="1"/>
  <c r="D11" i="1"/>
  <c r="D13" i="1"/>
  <c r="D12" i="1"/>
  <c r="D14" i="1"/>
  <c r="D15" i="1" s="1"/>
  <c r="D16" i="1" s="1"/>
  <c r="D17" i="1" s="1"/>
  <c r="D18" i="1" s="1"/>
  <c r="D19" i="1" s="1"/>
  <c r="D20" i="1" s="1"/>
  <c r="D21" i="1" s="1"/>
  <c r="D22" i="1" s="1"/>
  <c r="D23" i="1" s="1"/>
  <c r="D24" i="1" s="1"/>
</calcChain>
</file>

<file path=xl/sharedStrings.xml><?xml version="1.0" encoding="utf-8"?>
<sst xmlns="http://schemas.openxmlformats.org/spreadsheetml/2006/main" count="58" uniqueCount="53">
  <si>
    <t>Placing</t>
  </si>
  <si>
    <t>Boat</t>
  </si>
  <si>
    <t>Skipper</t>
  </si>
  <si>
    <t>Nett</t>
  </si>
  <si>
    <t>Points</t>
  </si>
  <si>
    <t>FINAL</t>
  </si>
  <si>
    <t>Total</t>
  </si>
  <si>
    <t>Discard</t>
  </si>
  <si>
    <t>Hcap</t>
  </si>
  <si>
    <t>Plus</t>
  </si>
  <si>
    <t>Adjust</t>
  </si>
  <si>
    <t>Champ</t>
  </si>
  <si>
    <t>ORAKEI YACHT CLUB</t>
  </si>
  <si>
    <t>H'cap</t>
  </si>
  <si>
    <t>Handicap adjustment is from the EHCIS</t>
  </si>
  <si>
    <t>system as on the Electron Website</t>
  </si>
  <si>
    <t>Index</t>
  </si>
  <si>
    <t>EHCIS</t>
  </si>
  <si>
    <t xml:space="preserve">An adjustment handicap system designed to rank all Electron skippers, and to take into account the number of </t>
  </si>
  <si>
    <t>competitors at a particular event/regatta.</t>
  </si>
  <si>
    <t>ECHIS = Electron HandiCap Index System</t>
  </si>
  <si>
    <t>Entry</t>
  </si>
  <si>
    <t>RESULTS - Race Number</t>
  </si>
  <si>
    <t>2019 OYC WINTER CHAMPIONSHIP</t>
  </si>
  <si>
    <t>Held on the 23rd July 2018 at Orakei Basin</t>
  </si>
  <si>
    <t>Register Competitors</t>
  </si>
  <si>
    <t>Letter/No.</t>
  </si>
  <si>
    <t>Nil</t>
  </si>
  <si>
    <t>Greg Stenbeck</t>
  </si>
  <si>
    <t>John Rountree</t>
  </si>
  <si>
    <t>M</t>
  </si>
  <si>
    <t>03</t>
  </si>
  <si>
    <t>Z</t>
  </si>
  <si>
    <t>Ian Kohler</t>
  </si>
  <si>
    <t>Reuban Muir</t>
  </si>
  <si>
    <t>Tony Park</t>
  </si>
  <si>
    <t>Phil Ruddenklau</t>
  </si>
  <si>
    <t>John Macaulay</t>
  </si>
  <si>
    <t>Neville Paul</t>
  </si>
  <si>
    <t>Ross McClew</t>
  </si>
  <si>
    <t>Bruce Watson</t>
  </si>
  <si>
    <t>Graham Barker</t>
  </si>
  <si>
    <t>John Robb</t>
  </si>
  <si>
    <t>Ross Morton</t>
  </si>
  <si>
    <t>Sandy Grigg</t>
  </si>
  <si>
    <t>Tom Speed</t>
  </si>
  <si>
    <t>U</t>
  </si>
  <si>
    <t>G</t>
  </si>
  <si>
    <t>A</t>
  </si>
  <si>
    <t>F</t>
  </si>
  <si>
    <t>K</t>
  </si>
  <si>
    <t>0 x</t>
  </si>
  <si>
    <r>
      <t>Only 4 Races . .</t>
    </r>
    <r>
      <rPr>
        <b/>
        <sz val="12"/>
        <color rgb="FFFF0000"/>
        <rFont val="Arial"/>
        <family val="2"/>
      </rPr>
      <t xml:space="preserve"> 0</t>
    </r>
    <r>
      <rPr>
        <b/>
        <sz val="10"/>
        <color rgb="FFFF0000"/>
        <rFont val="Arial"/>
        <family val="2"/>
      </rPr>
      <t xml:space="preserve"> discards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</si>
</sst>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  <font>
      <b/>
      <sz val="14"/>
      <color rgb="FF003217"/>
      <name val="Arial"/>
      <family val="2"/>
    </font>
    <font>
      <b/>
      <sz val="18"/>
      <color theme="6" tint="-0.499984740745262"/>
      <name val="Arial"/>
      <family val="2"/>
    </font>
    <font>
      <sz val="14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6" fontId="1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/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0" xfId="0" applyFont="1"/>
    <xf numFmtId="164" fontId="0" fillId="0" borderId="2" xfId="0" applyNumberFormat="1" applyBorder="1" applyAlignment="1">
      <alignment horizontal="center"/>
    </xf>
    <xf numFmtId="164" fontId="0" fillId="0" borderId="1" xfId="0" applyNumberFormat="1" applyBorder="1"/>
    <xf numFmtId="0" fontId="11" fillId="0" borderId="0" xfId="0" applyFont="1"/>
    <xf numFmtId="0" fontId="10" fillId="0" borderId="0" xfId="0" applyFont="1" applyAlignment="1">
      <alignment horizontal="right"/>
    </xf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2" fillId="0" borderId="0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4" fillId="0" borderId="10" xfId="0" quotePrefix="1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tabSelected="1" workbookViewId="0">
      <selection activeCell="AA7" sqref="AA7"/>
    </sheetView>
  </sheetViews>
  <sheetFormatPr defaultRowHeight="12.75" x14ac:dyDescent="0.2"/>
  <cols>
    <col min="1" max="1" width="27.28515625" customWidth="1"/>
    <col min="2" max="3" width="7.85546875" customWidth="1"/>
    <col min="4" max="4" width="5" style="10" customWidth="1"/>
    <col min="6" max="6" width="5.42578125" customWidth="1"/>
    <col min="7" max="12" width="6.7109375" customWidth="1"/>
    <col min="13" max="13" width="7.85546875" customWidth="1"/>
    <col min="14" max="14" width="8" customWidth="1"/>
    <col min="15" max="15" width="7.85546875" customWidth="1"/>
    <col min="16" max="16" width="2.42578125" customWidth="1"/>
    <col min="17" max="17" width="8" customWidth="1"/>
    <col min="18" max="18" width="4.5703125" style="10" customWidth="1"/>
    <col min="19" max="20" width="6.7109375" customWidth="1"/>
    <col min="21" max="21" width="8.140625" customWidth="1"/>
    <col min="22" max="22" width="2.28515625" customWidth="1"/>
    <col min="23" max="23" width="8.28515625" customWidth="1"/>
    <col min="24" max="24" width="6.7109375" customWidth="1"/>
  </cols>
  <sheetData>
    <row r="1" spans="1:23" ht="23.25" x14ac:dyDescent="0.35">
      <c r="A1" s="21" t="s">
        <v>12</v>
      </c>
      <c r="B1" s="21"/>
      <c r="C1" s="21"/>
      <c r="D1" s="5"/>
      <c r="Q1" s="15" t="s">
        <v>14</v>
      </c>
      <c r="S1" s="3"/>
    </row>
    <row r="2" spans="1:23" ht="18" x14ac:dyDescent="0.25">
      <c r="D2" s="5"/>
      <c r="Q2" s="15" t="s">
        <v>15</v>
      </c>
      <c r="S2" s="3"/>
    </row>
    <row r="3" spans="1:23" ht="18" x14ac:dyDescent="0.25">
      <c r="A3" s="18"/>
      <c r="B3" s="18"/>
      <c r="C3" s="18"/>
      <c r="D3" s="5"/>
      <c r="Q3" s="15"/>
      <c r="S3" s="3"/>
    </row>
    <row r="4" spans="1:23" ht="18" x14ac:dyDescent="0.25">
      <c r="A4" s="18" t="s">
        <v>23</v>
      </c>
      <c r="B4" s="18"/>
      <c r="C4" s="18"/>
      <c r="D4" s="5"/>
      <c r="K4" s="40" t="s">
        <v>52</v>
      </c>
      <c r="S4" s="3"/>
      <c r="W4" s="22" t="s">
        <v>24</v>
      </c>
    </row>
    <row r="5" spans="1:23" ht="18" x14ac:dyDescent="0.25">
      <c r="A5" s="2"/>
      <c r="B5" s="2"/>
      <c r="C5" s="2"/>
      <c r="D5" s="5"/>
    </row>
    <row r="6" spans="1:23" x14ac:dyDescent="0.2">
      <c r="A6" s="33" t="s">
        <v>25</v>
      </c>
      <c r="B6" s="34"/>
      <c r="C6" s="34"/>
      <c r="D6" s="34"/>
      <c r="E6" s="35"/>
      <c r="G6" s="30" t="s">
        <v>22</v>
      </c>
      <c r="H6" s="31"/>
      <c r="I6" s="31"/>
      <c r="J6" s="31"/>
      <c r="K6" s="31"/>
      <c r="L6" s="32"/>
      <c r="Q6" s="27" t="s">
        <v>5</v>
      </c>
      <c r="W6" s="37" t="s">
        <v>17</v>
      </c>
    </row>
    <row r="7" spans="1:23" ht="18" x14ac:dyDescent="0.25">
      <c r="A7" s="1" t="s">
        <v>2</v>
      </c>
      <c r="B7" s="4" t="s">
        <v>13</v>
      </c>
      <c r="C7" s="7" t="s">
        <v>27</v>
      </c>
      <c r="D7" s="7"/>
      <c r="E7" s="4" t="s">
        <v>1</v>
      </c>
      <c r="F7" s="4"/>
      <c r="G7" s="5">
        <v>1</v>
      </c>
      <c r="H7" s="5">
        <v>2</v>
      </c>
      <c r="I7" s="5">
        <v>3</v>
      </c>
      <c r="J7" s="5">
        <v>4</v>
      </c>
      <c r="K7" s="5"/>
      <c r="L7" s="5"/>
      <c r="M7" s="4" t="s">
        <v>6</v>
      </c>
      <c r="N7" s="4" t="s">
        <v>7</v>
      </c>
      <c r="O7" s="4" t="s">
        <v>3</v>
      </c>
      <c r="P7" s="4"/>
      <c r="Q7" s="28" t="s">
        <v>11</v>
      </c>
      <c r="S7" s="4" t="s">
        <v>9</v>
      </c>
      <c r="T7" s="4" t="s">
        <v>13</v>
      </c>
      <c r="U7" s="4" t="s">
        <v>3</v>
      </c>
      <c r="V7" s="4"/>
      <c r="W7" s="38" t="s">
        <v>13</v>
      </c>
    </row>
    <row r="8" spans="1:23" ht="18" x14ac:dyDescent="0.25">
      <c r="A8" s="1"/>
      <c r="B8" s="4" t="s">
        <v>16</v>
      </c>
      <c r="C8" s="4" t="s">
        <v>21</v>
      </c>
      <c r="D8" s="4"/>
      <c r="E8" s="4" t="s">
        <v>26</v>
      </c>
      <c r="G8" s="5"/>
      <c r="H8" s="5"/>
      <c r="I8" s="5"/>
      <c r="J8" s="5"/>
      <c r="K8" s="5"/>
      <c r="L8" s="5"/>
      <c r="M8" s="4" t="s">
        <v>4</v>
      </c>
      <c r="N8" s="4" t="s">
        <v>51</v>
      </c>
      <c r="O8" s="4" t="s">
        <v>4</v>
      </c>
      <c r="P8" s="4"/>
      <c r="Q8" s="29" t="s">
        <v>0</v>
      </c>
      <c r="S8" s="4">
        <v>100</v>
      </c>
      <c r="T8" s="4" t="s">
        <v>10</v>
      </c>
      <c r="U8" s="4" t="s">
        <v>8</v>
      </c>
      <c r="V8" s="4"/>
      <c r="W8" s="39" t="s">
        <v>0</v>
      </c>
    </row>
    <row r="9" spans="1:23" ht="17.25" customHeight="1" thickBot="1" x14ac:dyDescent="0.25"/>
    <row r="10" spans="1:23" ht="24" thickBot="1" x14ac:dyDescent="0.4">
      <c r="A10" s="23" t="s">
        <v>28</v>
      </c>
      <c r="B10" s="25">
        <v>0</v>
      </c>
      <c r="C10" s="11">
        <v>0</v>
      </c>
      <c r="D10" s="10">
        <v>1</v>
      </c>
      <c r="E10" s="36" t="s">
        <v>31</v>
      </c>
      <c r="G10" s="14">
        <v>1</v>
      </c>
      <c r="H10" s="13">
        <v>6</v>
      </c>
      <c r="I10" s="13">
        <v>5</v>
      </c>
      <c r="J10" s="14">
        <v>4</v>
      </c>
      <c r="K10" s="14"/>
      <c r="L10" s="14"/>
      <c r="M10" s="6">
        <f>SUM(G10:L10)</f>
        <v>16</v>
      </c>
      <c r="N10" s="11">
        <v>0</v>
      </c>
      <c r="O10" s="6">
        <v>16</v>
      </c>
      <c r="P10" s="8"/>
      <c r="Q10" s="16">
        <v>1</v>
      </c>
      <c r="S10" s="12">
        <f>Q10+100</f>
        <v>101</v>
      </c>
      <c r="T10" s="19">
        <v>-2.2999999999999998</v>
      </c>
      <c r="U10" s="20">
        <f>S10+T10</f>
        <v>98.7</v>
      </c>
      <c r="V10" s="9"/>
      <c r="W10" s="17">
        <v>2</v>
      </c>
    </row>
    <row r="11" spans="1:23" ht="24" thickBot="1" x14ac:dyDescent="0.4">
      <c r="A11" s="23" t="s">
        <v>36</v>
      </c>
      <c r="B11" s="25">
        <v>1.75</v>
      </c>
      <c r="C11" s="11">
        <v>0</v>
      </c>
      <c r="D11" s="10">
        <f>D10+1</f>
        <v>2</v>
      </c>
      <c r="E11" s="24">
        <v>17</v>
      </c>
      <c r="G11" s="14">
        <v>6</v>
      </c>
      <c r="H11" s="13">
        <v>5</v>
      </c>
      <c r="I11" s="13">
        <v>2</v>
      </c>
      <c r="J11" s="14">
        <v>6</v>
      </c>
      <c r="K11" s="14"/>
      <c r="L11" s="14"/>
      <c r="M11" s="6">
        <f>SUM(G11:L11)</f>
        <v>19</v>
      </c>
      <c r="N11" s="11">
        <v>0</v>
      </c>
      <c r="O11" s="6">
        <v>19</v>
      </c>
      <c r="P11" s="8"/>
      <c r="Q11" s="16">
        <v>2</v>
      </c>
      <c r="S11" s="12">
        <f>Q11+100</f>
        <v>102</v>
      </c>
      <c r="T11" s="6">
        <v>-7.8</v>
      </c>
      <c r="U11" s="20">
        <f>S11+T11</f>
        <v>94.2</v>
      </c>
      <c r="V11" s="9"/>
      <c r="W11" s="17">
        <v>1</v>
      </c>
    </row>
    <row r="12" spans="1:23" ht="24" thickBot="1" x14ac:dyDescent="0.4">
      <c r="A12" s="23" t="s">
        <v>29</v>
      </c>
      <c r="B12" s="25">
        <v>0.25</v>
      </c>
      <c r="C12" s="11">
        <v>0</v>
      </c>
      <c r="D12" s="10">
        <f>D11+1</f>
        <v>3</v>
      </c>
      <c r="E12" s="24" t="s">
        <v>30</v>
      </c>
      <c r="G12" s="14">
        <v>2</v>
      </c>
      <c r="H12" s="13">
        <v>7</v>
      </c>
      <c r="I12" s="13">
        <v>9</v>
      </c>
      <c r="J12" s="14">
        <v>2</v>
      </c>
      <c r="K12" s="14"/>
      <c r="L12" s="14"/>
      <c r="M12" s="6">
        <f>SUM(G12:L12)</f>
        <v>20</v>
      </c>
      <c r="N12" s="11">
        <v>0</v>
      </c>
      <c r="O12" s="6">
        <v>20</v>
      </c>
      <c r="P12" s="8"/>
      <c r="Q12" s="16">
        <v>3</v>
      </c>
      <c r="S12" s="12">
        <f>Q12+100</f>
        <v>103</v>
      </c>
      <c r="T12" s="6">
        <v>-3.1</v>
      </c>
      <c r="U12" s="20">
        <f>S12+T12</f>
        <v>99.9</v>
      </c>
      <c r="V12" s="9"/>
      <c r="W12" s="6">
        <v>4</v>
      </c>
    </row>
    <row r="13" spans="1:23" ht="24" thickBot="1" x14ac:dyDescent="0.4">
      <c r="A13" s="23" t="s">
        <v>38</v>
      </c>
      <c r="B13" s="25">
        <v>0.75</v>
      </c>
      <c r="C13" s="11">
        <v>0</v>
      </c>
      <c r="D13" s="10">
        <f>D12+1</f>
        <v>4</v>
      </c>
      <c r="E13" s="24">
        <v>41</v>
      </c>
      <c r="G13" s="14">
        <v>8</v>
      </c>
      <c r="H13" s="13">
        <v>3</v>
      </c>
      <c r="I13" s="13">
        <v>4</v>
      </c>
      <c r="J13" s="14">
        <v>9</v>
      </c>
      <c r="K13" s="14"/>
      <c r="L13" s="14"/>
      <c r="M13" s="6">
        <f>SUM(G13:L13)</f>
        <v>24</v>
      </c>
      <c r="N13" s="11">
        <v>0</v>
      </c>
      <c r="O13" s="6">
        <v>24</v>
      </c>
      <c r="P13" s="8"/>
      <c r="Q13" s="6">
        <v>4</v>
      </c>
      <c r="S13" s="12">
        <f>Q13+100</f>
        <v>104</v>
      </c>
      <c r="T13" s="6">
        <v>-4.7</v>
      </c>
      <c r="U13" s="20">
        <f>S13+T13</f>
        <v>99.3</v>
      </c>
      <c r="V13" s="9"/>
      <c r="W13" s="17">
        <v>3</v>
      </c>
    </row>
    <row r="14" spans="1:23" ht="24" thickBot="1" x14ac:dyDescent="0.4">
      <c r="A14" s="23" t="s">
        <v>35</v>
      </c>
      <c r="B14" s="25">
        <v>0.5</v>
      </c>
      <c r="C14" s="11">
        <v>0</v>
      </c>
      <c r="D14" s="10">
        <f>D13+1</f>
        <v>5</v>
      </c>
      <c r="E14" s="24">
        <v>26</v>
      </c>
      <c r="G14" s="14">
        <v>5</v>
      </c>
      <c r="H14" s="13">
        <v>10</v>
      </c>
      <c r="I14" s="13">
        <v>3</v>
      </c>
      <c r="J14" s="14">
        <v>7</v>
      </c>
      <c r="K14" s="14"/>
      <c r="L14" s="14"/>
      <c r="M14" s="6">
        <f>SUM(G14:L14)</f>
        <v>25</v>
      </c>
      <c r="N14" s="11">
        <v>0</v>
      </c>
      <c r="O14" s="6">
        <v>25</v>
      </c>
      <c r="P14" s="8"/>
      <c r="Q14" s="6">
        <v>5</v>
      </c>
      <c r="S14" s="12">
        <f>Q14+100</f>
        <v>105</v>
      </c>
      <c r="T14" s="6">
        <v>-0.5</v>
      </c>
      <c r="U14" s="20">
        <f>S14+T14</f>
        <v>104.5</v>
      </c>
      <c r="V14" s="9"/>
      <c r="W14" s="6">
        <v>11</v>
      </c>
    </row>
    <row r="15" spans="1:23" ht="24" thickBot="1" x14ac:dyDescent="0.4">
      <c r="A15" s="23" t="s">
        <v>33</v>
      </c>
      <c r="B15" s="25">
        <v>1</v>
      </c>
      <c r="C15" s="11">
        <v>0</v>
      </c>
      <c r="D15" s="10">
        <f>D14+1</f>
        <v>6</v>
      </c>
      <c r="E15" s="24" t="s">
        <v>32</v>
      </c>
      <c r="G15" s="14">
        <v>3</v>
      </c>
      <c r="H15" s="13">
        <v>2</v>
      </c>
      <c r="I15" s="13">
        <v>6</v>
      </c>
      <c r="J15" s="14">
        <v>15</v>
      </c>
      <c r="K15" s="14"/>
      <c r="L15" s="14"/>
      <c r="M15" s="6">
        <f>SUM(G15:L15)</f>
        <v>26</v>
      </c>
      <c r="N15" s="11">
        <v>0</v>
      </c>
      <c r="O15" s="6">
        <v>26</v>
      </c>
      <c r="P15" s="8"/>
      <c r="Q15" s="6">
        <v>6</v>
      </c>
      <c r="S15" s="12">
        <f>Q15+100</f>
        <v>106</v>
      </c>
      <c r="T15" s="6">
        <v>-5.4</v>
      </c>
      <c r="U15" s="20">
        <f>S15+T15</f>
        <v>100.6</v>
      </c>
      <c r="V15" s="9"/>
      <c r="W15" s="6">
        <v>5</v>
      </c>
    </row>
    <row r="16" spans="1:23" ht="24" thickBot="1" x14ac:dyDescent="0.4">
      <c r="A16" s="23" t="s">
        <v>34</v>
      </c>
      <c r="B16" s="25">
        <v>1</v>
      </c>
      <c r="C16" s="11">
        <v>0</v>
      </c>
      <c r="D16" s="10">
        <f>D15+1</f>
        <v>7</v>
      </c>
      <c r="E16" s="24">
        <v>25</v>
      </c>
      <c r="G16" s="14">
        <v>4</v>
      </c>
      <c r="H16" s="13">
        <v>11</v>
      </c>
      <c r="I16" s="13">
        <v>8</v>
      </c>
      <c r="J16" s="14">
        <v>5</v>
      </c>
      <c r="K16" s="14"/>
      <c r="L16" s="14"/>
      <c r="M16" s="6">
        <f>SUM(G16:L16)</f>
        <v>28</v>
      </c>
      <c r="N16" s="11">
        <v>0</v>
      </c>
      <c r="O16" s="6">
        <v>28</v>
      </c>
      <c r="P16" s="8"/>
      <c r="Q16" s="6">
        <v>7</v>
      </c>
      <c r="S16" s="12">
        <f>Q16+100</f>
        <v>107</v>
      </c>
      <c r="T16" s="6">
        <v>-5.4</v>
      </c>
      <c r="U16" s="20">
        <f>S16+T16</f>
        <v>101.6</v>
      </c>
      <c r="V16" s="9"/>
      <c r="W16" s="6">
        <v>7</v>
      </c>
    </row>
    <row r="17" spans="1:23" ht="24" thickBot="1" x14ac:dyDescent="0.4">
      <c r="A17" s="23" t="s">
        <v>40</v>
      </c>
      <c r="B17" s="25">
        <v>0.25</v>
      </c>
      <c r="C17" s="11">
        <v>0</v>
      </c>
      <c r="D17" s="10">
        <f>D16+1</f>
        <v>8</v>
      </c>
      <c r="E17" s="24">
        <v>33</v>
      </c>
      <c r="G17" s="14">
        <v>10</v>
      </c>
      <c r="H17" s="13">
        <v>4</v>
      </c>
      <c r="I17" s="13">
        <v>14</v>
      </c>
      <c r="J17" s="14">
        <v>1</v>
      </c>
      <c r="K17" s="14"/>
      <c r="L17" s="14"/>
      <c r="M17" s="6">
        <f>SUM(G17:L17)</f>
        <v>29</v>
      </c>
      <c r="N17" s="11">
        <v>0</v>
      </c>
      <c r="O17" s="6">
        <v>29</v>
      </c>
      <c r="P17" s="8"/>
      <c r="Q17" s="6">
        <v>8</v>
      </c>
      <c r="S17" s="12">
        <f>Q17+100</f>
        <v>108</v>
      </c>
      <c r="T17" s="6">
        <v>-3.1</v>
      </c>
      <c r="U17" s="20">
        <f>S17+T17</f>
        <v>104.9</v>
      </c>
      <c r="V17" s="9"/>
      <c r="W17" s="6">
        <v>12</v>
      </c>
    </row>
    <row r="18" spans="1:23" ht="24" thickBot="1" x14ac:dyDescent="0.4">
      <c r="A18" s="23" t="s">
        <v>41</v>
      </c>
      <c r="B18" s="25">
        <v>1.5</v>
      </c>
      <c r="C18" s="11">
        <v>0</v>
      </c>
      <c r="D18" s="10">
        <f>D17+1</f>
        <v>9</v>
      </c>
      <c r="E18" s="24" t="s">
        <v>49</v>
      </c>
      <c r="G18" s="14">
        <v>11</v>
      </c>
      <c r="H18" s="13">
        <v>8</v>
      </c>
      <c r="I18" s="13">
        <v>1</v>
      </c>
      <c r="J18" s="14">
        <v>10</v>
      </c>
      <c r="K18" s="14"/>
      <c r="L18" s="14"/>
      <c r="M18" s="6">
        <f>SUM(G18:L18)</f>
        <v>30</v>
      </c>
      <c r="N18" s="11">
        <v>0</v>
      </c>
      <c r="O18" s="6">
        <v>30</v>
      </c>
      <c r="P18" s="8"/>
      <c r="Q18" s="6">
        <v>9</v>
      </c>
      <c r="S18" s="12">
        <f>Q18+100</f>
        <v>109</v>
      </c>
      <c r="T18" s="6">
        <v>-7</v>
      </c>
      <c r="U18" s="20">
        <f>S18+T18</f>
        <v>102</v>
      </c>
      <c r="V18" s="9"/>
      <c r="W18" s="6">
        <v>9</v>
      </c>
    </row>
    <row r="19" spans="1:23" ht="24" thickBot="1" x14ac:dyDescent="0.4">
      <c r="A19" s="23" t="s">
        <v>39</v>
      </c>
      <c r="B19" s="25">
        <v>0.75</v>
      </c>
      <c r="C19" s="11">
        <v>0</v>
      </c>
      <c r="D19" s="10">
        <f>D18+1</f>
        <v>10</v>
      </c>
      <c r="E19" s="24">
        <v>16</v>
      </c>
      <c r="G19" s="14">
        <v>9</v>
      </c>
      <c r="H19" s="13">
        <v>9</v>
      </c>
      <c r="I19" s="13">
        <v>7</v>
      </c>
      <c r="J19" s="14">
        <v>8</v>
      </c>
      <c r="K19" s="14"/>
      <c r="L19" s="14"/>
      <c r="M19" s="6">
        <f>SUM(G19:L19)</f>
        <v>33</v>
      </c>
      <c r="N19" s="11">
        <v>0</v>
      </c>
      <c r="O19" s="6">
        <v>33</v>
      </c>
      <c r="P19" s="8"/>
      <c r="Q19" s="6">
        <v>10</v>
      </c>
      <c r="S19" s="12">
        <f>Q19+100</f>
        <v>110</v>
      </c>
      <c r="T19" s="6">
        <v>-4.7</v>
      </c>
      <c r="U19" s="20">
        <f>S19+T19</f>
        <v>105.3</v>
      </c>
      <c r="V19" s="9"/>
      <c r="W19" s="6">
        <v>13</v>
      </c>
    </row>
    <row r="20" spans="1:23" ht="24" thickBot="1" x14ac:dyDescent="0.4">
      <c r="A20" s="23" t="s">
        <v>37</v>
      </c>
      <c r="B20" s="25">
        <v>0.25</v>
      </c>
      <c r="C20" s="11">
        <v>0</v>
      </c>
      <c r="D20" s="10">
        <f>D19+1</f>
        <v>11</v>
      </c>
      <c r="E20" s="24" t="s">
        <v>50</v>
      </c>
      <c r="G20" s="14">
        <v>7</v>
      </c>
      <c r="H20" s="13">
        <v>15</v>
      </c>
      <c r="I20" s="13">
        <v>11</v>
      </c>
      <c r="J20" s="14">
        <v>3</v>
      </c>
      <c r="K20" s="14"/>
      <c r="L20" s="14"/>
      <c r="M20" s="6">
        <f>SUM(G20:L20)</f>
        <v>36</v>
      </c>
      <c r="N20" s="11">
        <v>0</v>
      </c>
      <c r="O20" s="6">
        <v>36</v>
      </c>
      <c r="P20" s="8"/>
      <c r="Q20" s="6">
        <v>11</v>
      </c>
      <c r="S20" s="12">
        <f>Q20+100</f>
        <v>111</v>
      </c>
      <c r="T20" s="6">
        <v>-3.1</v>
      </c>
      <c r="U20" s="20">
        <f>S20+T20</f>
        <v>107.9</v>
      </c>
      <c r="V20" s="9"/>
      <c r="W20" s="6">
        <v>14</v>
      </c>
    </row>
    <row r="21" spans="1:23" ht="24" thickBot="1" x14ac:dyDescent="0.4">
      <c r="A21" s="23" t="s">
        <v>42</v>
      </c>
      <c r="B21" s="25">
        <v>2.5</v>
      </c>
      <c r="C21" s="11">
        <v>0</v>
      </c>
      <c r="D21" s="10">
        <f>D20+1</f>
        <v>12</v>
      </c>
      <c r="E21" s="24">
        <v>9</v>
      </c>
      <c r="G21" s="14">
        <v>12</v>
      </c>
      <c r="H21" s="13">
        <v>1</v>
      </c>
      <c r="I21" s="13">
        <v>15</v>
      </c>
      <c r="J21" s="14">
        <v>11</v>
      </c>
      <c r="K21" s="14"/>
      <c r="L21" s="14"/>
      <c r="M21" s="6">
        <f>SUM(G21:L21)</f>
        <v>39</v>
      </c>
      <c r="N21" s="11">
        <v>0</v>
      </c>
      <c r="O21" s="6">
        <v>39</v>
      </c>
      <c r="P21" s="8"/>
      <c r="Q21" s="6">
        <v>12</v>
      </c>
      <c r="S21" s="12">
        <f>Q21+100</f>
        <v>112</v>
      </c>
      <c r="T21" s="19">
        <v>-10.199999999999999</v>
      </c>
      <c r="U21" s="20">
        <f>S21+T21</f>
        <v>101.8</v>
      </c>
      <c r="V21" s="9"/>
      <c r="W21" s="6">
        <v>8</v>
      </c>
    </row>
    <row r="22" spans="1:23" ht="24" thickBot="1" x14ac:dyDescent="0.4">
      <c r="A22" s="23" t="s">
        <v>44</v>
      </c>
      <c r="B22" s="25">
        <v>2.25</v>
      </c>
      <c r="C22" s="11">
        <v>0</v>
      </c>
      <c r="D22" s="10">
        <f>D21+1</f>
        <v>13</v>
      </c>
      <c r="E22" s="24" t="s">
        <v>47</v>
      </c>
      <c r="G22" s="14">
        <v>14</v>
      </c>
      <c r="H22" s="13">
        <v>5</v>
      </c>
      <c r="I22" s="13">
        <v>10</v>
      </c>
      <c r="J22" s="14">
        <v>12</v>
      </c>
      <c r="K22" s="14"/>
      <c r="L22" s="14"/>
      <c r="M22" s="6">
        <f>SUM(G22:L22)</f>
        <v>41</v>
      </c>
      <c r="N22" s="11">
        <v>0</v>
      </c>
      <c r="O22" s="6">
        <v>41</v>
      </c>
      <c r="P22" s="8"/>
      <c r="Q22" s="6">
        <v>13</v>
      </c>
      <c r="S22" s="12">
        <f>Q22+100</f>
        <v>113</v>
      </c>
      <c r="T22" s="6">
        <v>-9.4</v>
      </c>
      <c r="U22" s="20">
        <f>S22+T22</f>
        <v>103.6</v>
      </c>
      <c r="V22" s="9"/>
      <c r="W22" s="6">
        <v>10</v>
      </c>
    </row>
    <row r="23" spans="1:23" ht="24" thickBot="1" x14ac:dyDescent="0.4">
      <c r="A23" s="23" t="s">
        <v>43</v>
      </c>
      <c r="B23" s="25">
        <v>3.25</v>
      </c>
      <c r="C23" s="11">
        <v>0</v>
      </c>
      <c r="D23" s="10">
        <f>D22+1</f>
        <v>14</v>
      </c>
      <c r="E23" s="24" t="s">
        <v>48</v>
      </c>
      <c r="G23" s="14">
        <v>13</v>
      </c>
      <c r="H23" s="13">
        <v>13</v>
      </c>
      <c r="I23" s="13">
        <v>13</v>
      </c>
      <c r="J23" s="14">
        <v>13</v>
      </c>
      <c r="K23" s="14"/>
      <c r="L23" s="14"/>
      <c r="M23" s="6">
        <f>SUM(G23:L23)</f>
        <v>52</v>
      </c>
      <c r="N23" s="11">
        <v>0</v>
      </c>
      <c r="O23" s="6">
        <v>52</v>
      </c>
      <c r="P23" s="8"/>
      <c r="Q23" s="6">
        <v>14</v>
      </c>
      <c r="S23" s="12">
        <f>Q23+100</f>
        <v>114</v>
      </c>
      <c r="T23" s="6">
        <v>-12.5</v>
      </c>
      <c r="U23" s="20">
        <f>S23+T23</f>
        <v>101.5</v>
      </c>
      <c r="V23" s="9"/>
      <c r="W23" s="6">
        <v>6</v>
      </c>
    </row>
    <row r="24" spans="1:23" ht="24" thickBot="1" x14ac:dyDescent="0.4">
      <c r="A24" s="23" t="s">
        <v>45</v>
      </c>
      <c r="B24" s="25">
        <v>1</v>
      </c>
      <c r="C24" s="11">
        <v>0</v>
      </c>
      <c r="D24" s="10">
        <f>D23+1</f>
        <v>15</v>
      </c>
      <c r="E24" s="24" t="s">
        <v>46</v>
      </c>
      <c r="G24" s="14">
        <v>15</v>
      </c>
      <c r="H24" s="13">
        <v>12</v>
      </c>
      <c r="I24" s="13">
        <v>12</v>
      </c>
      <c r="J24" s="14">
        <v>15</v>
      </c>
      <c r="K24" s="14"/>
      <c r="L24" s="14"/>
      <c r="M24" s="6">
        <f>SUM(G24:L24)</f>
        <v>54</v>
      </c>
      <c r="N24" s="11">
        <v>0</v>
      </c>
      <c r="O24" s="6">
        <v>54</v>
      </c>
      <c r="P24" s="8"/>
      <c r="Q24" s="6">
        <v>15</v>
      </c>
      <c r="S24" s="12">
        <f>Q24+100</f>
        <v>115</v>
      </c>
      <c r="T24" s="6">
        <v>-5.4</v>
      </c>
      <c r="U24" s="20">
        <f>S24+T24</f>
        <v>109.6</v>
      </c>
      <c r="V24" s="9"/>
      <c r="W24" s="6">
        <v>15</v>
      </c>
    </row>
    <row r="27" spans="1:23" ht="18" x14ac:dyDescent="0.25">
      <c r="A27" s="26" t="s">
        <v>20</v>
      </c>
      <c r="H27" s="15" t="s">
        <v>18</v>
      </c>
    </row>
    <row r="28" spans="1:23" x14ac:dyDescent="0.2">
      <c r="H28" s="15" t="s">
        <v>19</v>
      </c>
    </row>
  </sheetData>
  <sortState ref="A10:W24">
    <sortCondition ref="Q10:Q24"/>
  </sortState>
  <mergeCells count="2">
    <mergeCell ref="G6:L6"/>
    <mergeCell ref="A6:E6"/>
  </mergeCells>
  <phoneticPr fontId="5" type="noConversion"/>
  <pageMargins left="0.25" right="0.25" top="0.75" bottom="0.75" header="0.3" footer="0.3"/>
  <pageSetup paperSize="9" scale="83" orientation="landscape" r:id="rId1"/>
  <headerFooter alignWithMargins="0"/>
  <ignoredErrors>
    <ignoredError sqref="E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Paul</dc:creator>
  <cp:lastModifiedBy>User</cp:lastModifiedBy>
  <cp:lastPrinted>2019-07-28T06:00:54Z</cp:lastPrinted>
  <dcterms:created xsi:type="dcterms:W3CDTF">2009-08-15T04:14:53Z</dcterms:created>
  <dcterms:modified xsi:type="dcterms:W3CDTF">2019-07-28T06:02:18Z</dcterms:modified>
</cp:coreProperties>
</file>