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17" i="1" l="1"/>
  <c r="R17" i="1"/>
  <c r="M17" i="1"/>
  <c r="K17" i="1"/>
  <c r="R12" i="1"/>
  <c r="T12" i="1" s="1"/>
  <c r="K12" i="1"/>
  <c r="M12" i="1" s="1"/>
  <c r="T13" i="1"/>
  <c r="R13" i="1"/>
  <c r="M13" i="1"/>
  <c r="K13" i="1"/>
  <c r="K16" i="1" l="1"/>
  <c r="K20" i="1"/>
  <c r="K18" i="1"/>
  <c r="K24" i="1"/>
  <c r="K23" i="1"/>
  <c r="K14" i="1"/>
  <c r="K10" i="1"/>
  <c r="K11" i="1"/>
  <c r="K19" i="1"/>
  <c r="K21" i="1"/>
  <c r="K22" i="1"/>
  <c r="K25" i="1"/>
  <c r="K15" i="1"/>
  <c r="M16" i="1" l="1"/>
  <c r="R25" i="1" l="1"/>
  <c r="R21" i="1"/>
  <c r="R20" i="1"/>
  <c r="R16" i="1"/>
  <c r="R22" i="1"/>
  <c r="R10" i="1"/>
  <c r="R15" i="1"/>
  <c r="R11" i="1"/>
  <c r="R18" i="1"/>
  <c r="R24" i="1"/>
  <c r="R19" i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8" i="2"/>
  <c r="R23" i="1"/>
  <c r="T23" i="1" s="1"/>
  <c r="T25" i="1"/>
  <c r="M20" i="1"/>
  <c r="T21" i="1"/>
  <c r="T10" i="1" l="1"/>
  <c r="T18" i="1"/>
  <c r="R14" i="1"/>
  <c r="T14" i="1" s="1"/>
  <c r="T24" i="1"/>
  <c r="T16" i="1"/>
  <c r="T19" i="1"/>
  <c r="T20" i="1"/>
  <c r="M18" i="1"/>
  <c r="M14" i="1"/>
  <c r="M10" i="1"/>
  <c r="T15" i="1"/>
  <c r="T11" i="1"/>
  <c r="T22" i="1"/>
  <c r="M25" i="1"/>
  <c r="M24" i="1"/>
  <c r="M11" i="1"/>
  <c r="M19" i="1"/>
  <c r="M23" i="1"/>
  <c r="M21" i="1"/>
  <c r="M15" i="1"/>
  <c r="M22" i="1"/>
</calcChain>
</file>

<file path=xl/sharedStrings.xml><?xml version="1.0" encoding="utf-8"?>
<sst xmlns="http://schemas.openxmlformats.org/spreadsheetml/2006/main" count="60" uniqueCount="44">
  <si>
    <t>Placing</t>
  </si>
  <si>
    <t>Skipper</t>
  </si>
  <si>
    <t>Nett</t>
  </si>
  <si>
    <t>Points</t>
  </si>
  <si>
    <t>RESULTS</t>
  </si>
  <si>
    <t>Letter</t>
  </si>
  <si>
    <t>FINAL</t>
  </si>
  <si>
    <t>Total</t>
  </si>
  <si>
    <t>Discard</t>
  </si>
  <si>
    <t>Hcap</t>
  </si>
  <si>
    <t>Plus</t>
  </si>
  <si>
    <t>Adjust</t>
  </si>
  <si>
    <t>Champ</t>
  </si>
  <si>
    <t>Race Number</t>
  </si>
  <si>
    <t>ORAKEI YACHT CLUB</t>
  </si>
  <si>
    <t>1  x</t>
  </si>
  <si>
    <t>JIB</t>
  </si>
  <si>
    <t>6 Races . . 1 discards</t>
  </si>
  <si>
    <t>2017 OYC CLUB CHAMPIONSHIP</t>
  </si>
  <si>
    <t>21st November 2019</t>
  </si>
  <si>
    <t>2019 OYC CLUB CHAMPIONSHIP</t>
  </si>
  <si>
    <t>Greg Stenbeck</t>
  </si>
  <si>
    <t>John Robb</t>
  </si>
  <si>
    <t>09</t>
  </si>
  <si>
    <t>03</t>
  </si>
  <si>
    <t>Tom Speed</t>
  </si>
  <si>
    <t>Ross McClew</t>
  </si>
  <si>
    <t>Phil Ruddenklau</t>
  </si>
  <si>
    <t>Ray Nixon</t>
  </si>
  <si>
    <t>Reuben Muir</t>
  </si>
  <si>
    <t>Tony Park</t>
  </si>
  <si>
    <t>Bruce Watson</t>
  </si>
  <si>
    <t>Neville Paul</t>
  </si>
  <si>
    <t>Doug Ellis</t>
  </si>
  <si>
    <t>Graham Barker</t>
  </si>
  <si>
    <t>Johnn Rountree</t>
  </si>
  <si>
    <t>Ian Kohler</t>
  </si>
  <si>
    <t>Sandy Grigg</t>
  </si>
  <si>
    <t>Ian Jarvie</t>
  </si>
  <si>
    <t>John Macaulay</t>
  </si>
  <si>
    <t>=</t>
  </si>
  <si>
    <t>Index</t>
  </si>
  <si>
    <t>dns</t>
  </si>
  <si>
    <t>11=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</si>
</sst>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4"/>
      <color rgb="FF003217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2"/>
      <color theme="9" tint="-0.249977111117893"/>
      <name val="Arial"/>
      <family val="2"/>
    </font>
    <font>
      <i/>
      <sz val="12"/>
      <name val="Arial"/>
      <family val="2"/>
    </font>
    <font>
      <sz val="10"/>
      <color theme="9" tint="-0.249977111117893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i/>
      <sz val="12"/>
      <color theme="9" tint="-0.249977111117893"/>
      <name val="Arial"/>
      <family val="2"/>
    </font>
    <font>
      <b/>
      <sz val="1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6F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0" borderId="0" xfId="0" quotePrefix="1" applyFont="1"/>
    <xf numFmtId="2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4"/>
      <color rgb="FFFDEC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workbookViewId="0">
      <selection activeCell="AB11" sqref="AB11"/>
    </sheetView>
  </sheetViews>
  <sheetFormatPr defaultRowHeight="12.75" x14ac:dyDescent="0.2"/>
  <cols>
    <col min="1" max="1" width="17.85546875" customWidth="1"/>
    <col min="2" max="2" width="12.42578125" style="12" customWidth="1"/>
    <col min="4" max="4" width="4" customWidth="1"/>
    <col min="5" max="10" width="6.7109375" customWidth="1"/>
    <col min="11" max="11" width="7.85546875" customWidth="1"/>
    <col min="12" max="12" width="8" customWidth="1"/>
    <col min="13" max="13" width="7.85546875" customWidth="1"/>
    <col min="14" max="14" width="4.5703125" customWidth="1"/>
    <col min="15" max="15" width="8" customWidth="1"/>
    <col min="16" max="16" width="5.85546875" customWidth="1"/>
    <col min="17" max="17" width="8" customWidth="1"/>
    <col min="18" max="19" width="6.7109375" customWidth="1"/>
    <col min="20" max="20" width="8.140625" style="12" customWidth="1"/>
    <col min="21" max="21" width="5.140625" customWidth="1"/>
    <col min="22" max="22" width="8.28515625" customWidth="1"/>
    <col min="23" max="23" width="6.7109375" customWidth="1"/>
  </cols>
  <sheetData>
    <row r="1" spans="1:22" ht="23.25" x14ac:dyDescent="0.35">
      <c r="A1" s="48" t="s">
        <v>14</v>
      </c>
      <c r="V1" s="27" t="s">
        <v>19</v>
      </c>
    </row>
    <row r="2" spans="1:22" ht="18" x14ac:dyDescent="0.25">
      <c r="A2" s="23"/>
      <c r="R2" s="2"/>
    </row>
    <row r="3" spans="1:22" ht="18" x14ac:dyDescent="0.25">
      <c r="A3" s="23" t="s">
        <v>20</v>
      </c>
      <c r="R3" s="2"/>
      <c r="V3" s="5" t="s">
        <v>17</v>
      </c>
    </row>
    <row r="5" spans="1:22" ht="15.75" x14ac:dyDescent="0.25">
      <c r="A5" s="2" t="s">
        <v>4</v>
      </c>
      <c r="B5" s="13"/>
    </row>
    <row r="6" spans="1:22" x14ac:dyDescent="0.2">
      <c r="E6" s="40" t="s">
        <v>13</v>
      </c>
      <c r="F6" s="40"/>
      <c r="G6" s="40"/>
      <c r="H6" s="40"/>
      <c r="I6" s="40"/>
      <c r="J6" s="40"/>
      <c r="O6" s="9" t="s">
        <v>6</v>
      </c>
      <c r="V6" s="9" t="s">
        <v>6</v>
      </c>
    </row>
    <row r="7" spans="1:22" ht="18" x14ac:dyDescent="0.25">
      <c r="A7" s="1" t="s">
        <v>1</v>
      </c>
      <c r="C7" s="3" t="s">
        <v>16</v>
      </c>
      <c r="D7" s="38"/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3" t="s">
        <v>7</v>
      </c>
      <c r="L7" s="3" t="s">
        <v>8</v>
      </c>
      <c r="M7" s="3" t="s">
        <v>2</v>
      </c>
      <c r="N7" s="3"/>
      <c r="O7" s="10" t="s">
        <v>12</v>
      </c>
      <c r="Q7" s="38" t="s">
        <v>9</v>
      </c>
      <c r="R7" s="3" t="s">
        <v>10</v>
      </c>
      <c r="S7" s="3" t="s">
        <v>9</v>
      </c>
      <c r="T7" s="36" t="s">
        <v>2</v>
      </c>
      <c r="U7" s="3"/>
      <c r="V7" s="10" t="s">
        <v>9</v>
      </c>
    </row>
    <row r="8" spans="1:22" ht="18" x14ac:dyDescent="0.25">
      <c r="A8" s="1"/>
      <c r="C8" s="3" t="s">
        <v>5</v>
      </c>
      <c r="D8" s="38"/>
      <c r="E8" s="4"/>
      <c r="F8" s="4"/>
      <c r="G8" s="4"/>
      <c r="H8" s="4"/>
      <c r="I8" s="4"/>
      <c r="J8" s="4"/>
      <c r="K8" s="3" t="s">
        <v>3</v>
      </c>
      <c r="L8" s="3" t="s">
        <v>15</v>
      </c>
      <c r="M8" s="3" t="s">
        <v>3</v>
      </c>
      <c r="N8" s="3"/>
      <c r="O8" s="11" t="s">
        <v>0</v>
      </c>
      <c r="Q8" s="38" t="s">
        <v>41</v>
      </c>
      <c r="R8" s="3">
        <v>100</v>
      </c>
      <c r="S8" s="3" t="s">
        <v>11</v>
      </c>
      <c r="T8" s="36" t="s">
        <v>9</v>
      </c>
      <c r="U8" s="3"/>
      <c r="V8" s="11" t="s">
        <v>0</v>
      </c>
    </row>
    <row r="9" spans="1:22" ht="13.5" thickBot="1" x14ac:dyDescent="0.25">
      <c r="B9" s="26"/>
      <c r="C9" s="12"/>
      <c r="D9" s="12"/>
    </row>
    <row r="10" spans="1:22" ht="24" thickBot="1" x14ac:dyDescent="0.4">
      <c r="A10" s="25" t="s">
        <v>30</v>
      </c>
      <c r="B10" s="39"/>
      <c r="C10" s="20">
        <v>26</v>
      </c>
      <c r="D10" s="24"/>
      <c r="E10" s="33">
        <v>13</v>
      </c>
      <c r="F10" s="17">
        <v>2</v>
      </c>
      <c r="G10" s="17">
        <v>2</v>
      </c>
      <c r="H10" s="17">
        <v>2</v>
      </c>
      <c r="I10" s="17">
        <v>4</v>
      </c>
      <c r="J10" s="17">
        <v>3</v>
      </c>
      <c r="K10" s="6">
        <f>SUM(E10:J10)</f>
        <v>26</v>
      </c>
      <c r="L10" s="37">
        <v>13</v>
      </c>
      <c r="M10" s="6">
        <f>K10-L10</f>
        <v>13</v>
      </c>
      <c r="N10" s="7"/>
      <c r="O10" s="46">
        <v>1</v>
      </c>
      <c r="P10" s="35"/>
      <c r="Q10" s="44">
        <v>0.75</v>
      </c>
      <c r="R10" s="15">
        <f>O10+100</f>
        <v>101</v>
      </c>
      <c r="S10" s="6">
        <v>-5.2</v>
      </c>
      <c r="T10" s="14">
        <f>R10+S10</f>
        <v>95.8</v>
      </c>
      <c r="U10" s="8"/>
      <c r="V10" s="47">
        <v>1</v>
      </c>
    </row>
    <row r="11" spans="1:22" ht="24" thickBot="1" x14ac:dyDescent="0.4">
      <c r="A11" s="25" t="s">
        <v>29</v>
      </c>
      <c r="B11" s="39"/>
      <c r="C11" s="20">
        <v>25</v>
      </c>
      <c r="D11" s="24"/>
      <c r="E11" s="17">
        <v>2</v>
      </c>
      <c r="F11" s="33">
        <v>5</v>
      </c>
      <c r="G11" s="17">
        <v>3</v>
      </c>
      <c r="H11" s="17">
        <v>5</v>
      </c>
      <c r="I11" s="17">
        <v>3</v>
      </c>
      <c r="J11" s="18">
        <v>2</v>
      </c>
      <c r="K11" s="6">
        <f>SUM(E11:J11)</f>
        <v>20</v>
      </c>
      <c r="L11" s="37">
        <v>5</v>
      </c>
      <c r="M11" s="6">
        <f>K11-L11</f>
        <v>15</v>
      </c>
      <c r="N11" s="7"/>
      <c r="O11" s="46">
        <v>2</v>
      </c>
      <c r="Q11" s="44">
        <v>0.25</v>
      </c>
      <c r="R11" s="15">
        <f>O11+100</f>
        <v>102</v>
      </c>
      <c r="S11" s="6">
        <v>-3.5</v>
      </c>
      <c r="T11" s="14">
        <f>R11+S11</f>
        <v>98.5</v>
      </c>
      <c r="U11" s="8"/>
      <c r="V11" s="22">
        <v>5</v>
      </c>
    </row>
    <row r="12" spans="1:22" ht="24" thickBot="1" x14ac:dyDescent="0.4">
      <c r="A12" s="25" t="s">
        <v>26</v>
      </c>
      <c r="B12" s="39"/>
      <c r="C12" s="28">
        <v>16</v>
      </c>
      <c r="D12" s="42"/>
      <c r="E12" s="17">
        <v>1</v>
      </c>
      <c r="F12" s="17">
        <v>9</v>
      </c>
      <c r="G12" s="17">
        <v>8</v>
      </c>
      <c r="H12" s="17">
        <v>1</v>
      </c>
      <c r="I12" s="17">
        <v>2</v>
      </c>
      <c r="J12" s="33">
        <v>17</v>
      </c>
      <c r="K12" s="6">
        <f>SUM(E12:J12)</f>
        <v>38</v>
      </c>
      <c r="L12" s="37">
        <v>17</v>
      </c>
      <c r="M12" s="6">
        <f>K12-L12</f>
        <v>21</v>
      </c>
      <c r="N12" s="7"/>
      <c r="O12" s="46">
        <v>3</v>
      </c>
      <c r="P12" s="43" t="s">
        <v>40</v>
      </c>
      <c r="Q12" s="44">
        <v>1</v>
      </c>
      <c r="R12" s="15">
        <f>O12+100</f>
        <v>103</v>
      </c>
      <c r="S12" s="6">
        <v>-6.1</v>
      </c>
      <c r="T12" s="14">
        <f>R12+S12</f>
        <v>96.9</v>
      </c>
      <c r="U12" s="8"/>
      <c r="V12" s="47">
        <v>3</v>
      </c>
    </row>
    <row r="13" spans="1:22" ht="24" thickBot="1" x14ac:dyDescent="0.4">
      <c r="A13" s="25" t="s">
        <v>36</v>
      </c>
      <c r="B13" s="39"/>
      <c r="C13" s="20">
        <v>77</v>
      </c>
      <c r="D13" s="24"/>
      <c r="E13" s="17">
        <v>6</v>
      </c>
      <c r="F13" s="17">
        <v>3</v>
      </c>
      <c r="G13" s="17">
        <v>5</v>
      </c>
      <c r="H13" s="17">
        <v>6</v>
      </c>
      <c r="I13" s="33">
        <v>11</v>
      </c>
      <c r="J13" s="17">
        <v>1</v>
      </c>
      <c r="K13" s="6">
        <f>SUM(E13:J13)</f>
        <v>32</v>
      </c>
      <c r="L13" s="37">
        <v>11</v>
      </c>
      <c r="M13" s="6">
        <f>K13-L13</f>
        <v>21</v>
      </c>
      <c r="N13" s="7"/>
      <c r="O13" s="46">
        <v>3</v>
      </c>
      <c r="P13" s="43" t="s">
        <v>40</v>
      </c>
      <c r="Q13" s="44">
        <v>1.25</v>
      </c>
      <c r="R13" s="15">
        <f>O13+100</f>
        <v>103</v>
      </c>
      <c r="S13" s="6">
        <v>-7</v>
      </c>
      <c r="T13" s="45">
        <f>R13+S13</f>
        <v>96</v>
      </c>
      <c r="U13" s="8"/>
      <c r="V13" s="47">
        <v>2</v>
      </c>
    </row>
    <row r="14" spans="1:22" ht="24" thickBot="1" x14ac:dyDescent="0.4">
      <c r="A14" s="25" t="s">
        <v>31</v>
      </c>
      <c r="B14" s="39"/>
      <c r="C14" s="20">
        <v>33</v>
      </c>
      <c r="D14" s="24"/>
      <c r="E14" s="17">
        <v>4</v>
      </c>
      <c r="F14" s="33">
        <v>17</v>
      </c>
      <c r="G14" s="17">
        <v>4</v>
      </c>
      <c r="H14" s="17">
        <v>4</v>
      </c>
      <c r="I14" s="17">
        <v>8</v>
      </c>
      <c r="J14" s="17">
        <v>5</v>
      </c>
      <c r="K14" s="6">
        <f>SUM(E14:J14)</f>
        <v>42</v>
      </c>
      <c r="L14" s="37">
        <v>17</v>
      </c>
      <c r="M14" s="6">
        <f>K14-L14</f>
        <v>25</v>
      </c>
      <c r="N14" s="7"/>
      <c r="O14" s="21">
        <v>5</v>
      </c>
      <c r="P14" s="35"/>
      <c r="Q14" s="44">
        <v>0.25</v>
      </c>
      <c r="R14" s="15">
        <f>O14+100</f>
        <v>105</v>
      </c>
      <c r="S14" s="6">
        <v>-3.5</v>
      </c>
      <c r="T14" s="14">
        <f>R14+S14</f>
        <v>101.5</v>
      </c>
      <c r="U14" s="8"/>
      <c r="V14" s="22">
        <v>7</v>
      </c>
    </row>
    <row r="15" spans="1:22" ht="24" thickBot="1" x14ac:dyDescent="0.4">
      <c r="A15" s="25" t="s">
        <v>21</v>
      </c>
      <c r="B15" s="39"/>
      <c r="C15" s="28" t="s">
        <v>24</v>
      </c>
      <c r="D15" s="42"/>
      <c r="E15" s="17">
        <v>3</v>
      </c>
      <c r="F15" s="17">
        <v>1</v>
      </c>
      <c r="G15" s="17">
        <v>11</v>
      </c>
      <c r="H15" s="33">
        <v>12</v>
      </c>
      <c r="I15" s="16">
        <v>1</v>
      </c>
      <c r="J15" s="17">
        <v>12</v>
      </c>
      <c r="K15" s="6">
        <f>SUM(E15:J15)</f>
        <v>40</v>
      </c>
      <c r="L15" s="37">
        <v>12</v>
      </c>
      <c r="M15" s="6">
        <f>K15-L15</f>
        <v>28</v>
      </c>
      <c r="N15" s="7"/>
      <c r="O15" s="21">
        <v>6</v>
      </c>
      <c r="Q15" s="44">
        <v>0</v>
      </c>
      <c r="R15" s="15">
        <f>O15+100</f>
        <v>106</v>
      </c>
      <c r="S15" s="6">
        <v>-2.5</v>
      </c>
      <c r="T15" s="14">
        <f>R15+S15</f>
        <v>103.5</v>
      </c>
      <c r="U15" s="8"/>
      <c r="V15" s="22">
        <v>10</v>
      </c>
    </row>
    <row r="16" spans="1:22" ht="24" thickBot="1" x14ac:dyDescent="0.4">
      <c r="A16" s="25" t="s">
        <v>39</v>
      </c>
      <c r="B16" s="39"/>
      <c r="C16" s="28">
        <v>52</v>
      </c>
      <c r="D16" s="42"/>
      <c r="E16" s="41">
        <v>18</v>
      </c>
      <c r="F16" s="17">
        <v>6</v>
      </c>
      <c r="G16" s="17">
        <v>1</v>
      </c>
      <c r="H16" s="17">
        <v>7</v>
      </c>
      <c r="I16" s="17">
        <v>6</v>
      </c>
      <c r="J16" s="17">
        <v>9</v>
      </c>
      <c r="K16" s="6">
        <f>SUM(E16:J16)</f>
        <v>47</v>
      </c>
      <c r="L16" s="37">
        <v>18</v>
      </c>
      <c r="M16" s="6">
        <f>K16-L16</f>
        <v>29</v>
      </c>
      <c r="N16" s="7"/>
      <c r="O16" s="21">
        <v>7</v>
      </c>
      <c r="Q16" s="44">
        <v>0.25</v>
      </c>
      <c r="R16" s="15">
        <f>O16+100</f>
        <v>107</v>
      </c>
      <c r="S16" s="6">
        <v>-3.5</v>
      </c>
      <c r="T16" s="14">
        <f>R16+S16</f>
        <v>103.5</v>
      </c>
      <c r="U16" s="8"/>
      <c r="V16" s="22" t="s">
        <v>43</v>
      </c>
    </row>
    <row r="17" spans="1:30" ht="24" thickBot="1" x14ac:dyDescent="0.4">
      <c r="A17" s="25" t="s">
        <v>32</v>
      </c>
      <c r="B17" s="39"/>
      <c r="C17" s="20">
        <v>41</v>
      </c>
      <c r="D17" s="24"/>
      <c r="E17" s="17">
        <v>15</v>
      </c>
      <c r="F17" s="17">
        <v>4</v>
      </c>
      <c r="G17" s="17">
        <v>7</v>
      </c>
      <c r="H17" s="17">
        <v>11</v>
      </c>
      <c r="I17" s="33">
        <v>16</v>
      </c>
      <c r="J17" s="17">
        <v>4</v>
      </c>
      <c r="K17" s="6">
        <f>SUM(E17:J17)</f>
        <v>57</v>
      </c>
      <c r="L17" s="37">
        <v>16</v>
      </c>
      <c r="M17" s="6">
        <f>K17-L17</f>
        <v>41</v>
      </c>
      <c r="N17" s="7"/>
      <c r="O17" s="21">
        <v>8</v>
      </c>
      <c r="P17" s="43" t="s">
        <v>40</v>
      </c>
      <c r="Q17" s="44">
        <v>0.75</v>
      </c>
      <c r="R17" s="15">
        <f>O17+100</f>
        <v>108</v>
      </c>
      <c r="S17" s="6">
        <v>-5.2</v>
      </c>
      <c r="T17" s="14">
        <f>R17+S17</f>
        <v>102.8</v>
      </c>
      <c r="U17" s="8"/>
      <c r="V17" s="22">
        <v>9</v>
      </c>
    </row>
    <row r="18" spans="1:30" ht="24" thickBot="1" x14ac:dyDescent="0.4">
      <c r="A18" s="25" t="s">
        <v>37</v>
      </c>
      <c r="B18" s="39"/>
      <c r="C18" s="20">
        <v>80</v>
      </c>
      <c r="D18" s="24"/>
      <c r="E18" s="17">
        <v>8</v>
      </c>
      <c r="F18" s="17">
        <v>12</v>
      </c>
      <c r="G18" s="33">
        <v>16</v>
      </c>
      <c r="H18" s="17">
        <v>8</v>
      </c>
      <c r="I18" s="17">
        <v>7</v>
      </c>
      <c r="J18" s="17">
        <v>6</v>
      </c>
      <c r="K18" s="6">
        <f>SUM(E18:J18)</f>
        <v>57</v>
      </c>
      <c r="L18" s="37">
        <v>16</v>
      </c>
      <c r="M18" s="6">
        <f>K18-L18</f>
        <v>41</v>
      </c>
      <c r="N18" s="7"/>
      <c r="O18" s="21">
        <v>8</v>
      </c>
      <c r="P18" s="43" t="s">
        <v>40</v>
      </c>
      <c r="Q18" s="44">
        <v>2.25</v>
      </c>
      <c r="R18" s="15">
        <f>O18+100</f>
        <v>108</v>
      </c>
      <c r="S18" s="6">
        <v>-10.6</v>
      </c>
      <c r="T18" s="14">
        <f>R18+S18</f>
        <v>97.4</v>
      </c>
      <c r="U18" s="8"/>
      <c r="V18" s="22">
        <v>4</v>
      </c>
    </row>
    <row r="19" spans="1:30" ht="24" thickBot="1" x14ac:dyDescent="0.4">
      <c r="A19" s="25" t="s">
        <v>28</v>
      </c>
      <c r="B19" s="39"/>
      <c r="C19" s="20">
        <v>21</v>
      </c>
      <c r="D19" s="24"/>
      <c r="E19" s="17">
        <v>7</v>
      </c>
      <c r="F19" s="17">
        <v>8</v>
      </c>
      <c r="G19" s="17">
        <v>10</v>
      </c>
      <c r="H19" s="17">
        <v>10</v>
      </c>
      <c r="I19" s="33">
        <v>13</v>
      </c>
      <c r="J19" s="17">
        <v>10</v>
      </c>
      <c r="K19" s="6">
        <f>SUM(E19:J19)</f>
        <v>58</v>
      </c>
      <c r="L19" s="37">
        <v>13</v>
      </c>
      <c r="M19" s="6">
        <f>K19-L19</f>
        <v>45</v>
      </c>
      <c r="N19" s="7"/>
      <c r="O19" s="21">
        <v>10</v>
      </c>
      <c r="Q19" s="44">
        <v>0.75</v>
      </c>
      <c r="R19" s="15">
        <f>O19+100</f>
        <v>110</v>
      </c>
      <c r="S19" s="6">
        <v>-5.2</v>
      </c>
      <c r="T19" s="14">
        <f>R19+S19</f>
        <v>104.8</v>
      </c>
      <c r="U19" s="8"/>
      <c r="V19" s="22">
        <v>13</v>
      </c>
      <c r="AD19" s="19"/>
    </row>
    <row r="20" spans="1:30" ht="24" thickBot="1" x14ac:dyDescent="0.4">
      <c r="A20" s="25" t="s">
        <v>38</v>
      </c>
      <c r="B20" s="39"/>
      <c r="C20" s="28">
        <v>67</v>
      </c>
      <c r="D20" s="42"/>
      <c r="E20" s="17">
        <v>10</v>
      </c>
      <c r="F20" s="17">
        <v>10</v>
      </c>
      <c r="G20" s="33">
        <v>15</v>
      </c>
      <c r="H20" s="17">
        <v>3</v>
      </c>
      <c r="I20" s="17">
        <v>12</v>
      </c>
      <c r="J20" s="17">
        <v>13</v>
      </c>
      <c r="K20" s="6">
        <f>SUM(E20:J20)</f>
        <v>63</v>
      </c>
      <c r="L20" s="37">
        <v>15</v>
      </c>
      <c r="M20" s="6">
        <f>K20-L20</f>
        <v>48</v>
      </c>
      <c r="N20" s="7"/>
      <c r="O20" s="21">
        <v>11</v>
      </c>
      <c r="P20" s="43" t="s">
        <v>40</v>
      </c>
      <c r="Q20" s="44">
        <v>2</v>
      </c>
      <c r="R20" s="15">
        <f>O20+100</f>
        <v>111</v>
      </c>
      <c r="S20" s="6">
        <v>-9.6999999999999993</v>
      </c>
      <c r="T20" s="14">
        <f>R20+S20</f>
        <v>101.3</v>
      </c>
      <c r="U20" s="8"/>
      <c r="V20" s="22">
        <v>6</v>
      </c>
    </row>
    <row r="21" spans="1:30" ht="24" thickBot="1" x14ac:dyDescent="0.4">
      <c r="A21" s="25" t="s">
        <v>27</v>
      </c>
      <c r="B21" s="39"/>
      <c r="C21" s="20">
        <v>17</v>
      </c>
      <c r="D21" s="24"/>
      <c r="E21" s="17">
        <v>5</v>
      </c>
      <c r="F21" s="17">
        <v>7</v>
      </c>
      <c r="G21" s="17">
        <v>12</v>
      </c>
      <c r="H21" s="17">
        <v>9</v>
      </c>
      <c r="I21" s="17">
        <v>15</v>
      </c>
      <c r="J21" s="33">
        <v>16</v>
      </c>
      <c r="K21" s="6">
        <f>SUM(E21:J21)</f>
        <v>64</v>
      </c>
      <c r="L21" s="37">
        <v>16</v>
      </c>
      <c r="M21" s="6">
        <f>K21-L21</f>
        <v>48</v>
      </c>
      <c r="N21" s="7"/>
      <c r="O21" s="21">
        <v>11</v>
      </c>
      <c r="P21" s="43" t="s">
        <v>40</v>
      </c>
      <c r="Q21" s="44">
        <v>1.75</v>
      </c>
      <c r="R21" s="15">
        <f>O21+100</f>
        <v>111</v>
      </c>
      <c r="S21" s="6">
        <v>-8.8000000000000007</v>
      </c>
      <c r="T21" s="14">
        <f>R21+S21</f>
        <v>102.2</v>
      </c>
      <c r="U21" s="8"/>
      <c r="V21" s="22">
        <v>8</v>
      </c>
    </row>
    <row r="22" spans="1:30" ht="24" thickBot="1" x14ac:dyDescent="0.4">
      <c r="A22" s="25" t="s">
        <v>25</v>
      </c>
      <c r="B22" s="39"/>
      <c r="C22" s="28">
        <v>15</v>
      </c>
      <c r="D22" s="42"/>
      <c r="E22" s="17">
        <v>12</v>
      </c>
      <c r="F22" s="33">
        <v>14</v>
      </c>
      <c r="G22" s="17">
        <v>14</v>
      </c>
      <c r="H22" s="17">
        <v>14</v>
      </c>
      <c r="I22" s="17">
        <v>5</v>
      </c>
      <c r="J22" s="17">
        <v>7</v>
      </c>
      <c r="K22" s="6">
        <f>SUM(E22:J22)</f>
        <v>66</v>
      </c>
      <c r="L22" s="37">
        <v>14</v>
      </c>
      <c r="M22" s="6">
        <f>K22-L22</f>
        <v>52</v>
      </c>
      <c r="N22" s="7"/>
      <c r="O22" s="21">
        <v>13</v>
      </c>
      <c r="Q22" s="44">
        <v>0.75</v>
      </c>
      <c r="R22" s="15">
        <f>O22+100</f>
        <v>113</v>
      </c>
      <c r="S22" s="6">
        <v>-5.2</v>
      </c>
      <c r="T22" s="14">
        <f>R22+S22</f>
        <v>107.8</v>
      </c>
      <c r="U22" s="8"/>
      <c r="V22" s="22">
        <v>15</v>
      </c>
    </row>
    <row r="23" spans="1:30" ht="24" thickBot="1" x14ac:dyDescent="0.4">
      <c r="A23" s="25" t="s">
        <v>34</v>
      </c>
      <c r="B23" s="39"/>
      <c r="C23" s="28">
        <v>56</v>
      </c>
      <c r="D23" s="42"/>
      <c r="E23" s="33">
        <v>14</v>
      </c>
      <c r="F23" s="17">
        <v>11</v>
      </c>
      <c r="G23" s="17">
        <v>6</v>
      </c>
      <c r="H23" s="17">
        <v>13</v>
      </c>
      <c r="I23" s="17">
        <v>9</v>
      </c>
      <c r="J23" s="17">
        <v>14</v>
      </c>
      <c r="K23" s="6">
        <f>SUM(E23:J23)</f>
        <v>67</v>
      </c>
      <c r="L23" s="37">
        <v>14</v>
      </c>
      <c r="M23" s="6">
        <f>K23-L23</f>
        <v>53</v>
      </c>
      <c r="N23" s="7"/>
      <c r="O23" s="21">
        <v>14</v>
      </c>
      <c r="P23" s="35"/>
      <c r="Q23" s="44">
        <v>1.25</v>
      </c>
      <c r="R23" s="15">
        <f>O23+100</f>
        <v>114</v>
      </c>
      <c r="S23" s="6">
        <v>-7</v>
      </c>
      <c r="T23" s="45">
        <f>R23+S23</f>
        <v>107</v>
      </c>
      <c r="U23" s="8"/>
      <c r="V23" s="22">
        <v>14</v>
      </c>
    </row>
    <row r="24" spans="1:30" ht="24" thickBot="1" x14ac:dyDescent="0.4">
      <c r="A24" s="25" t="s">
        <v>35</v>
      </c>
      <c r="B24" s="39"/>
      <c r="C24" s="28">
        <v>70</v>
      </c>
      <c r="D24" s="42"/>
      <c r="E24" s="17">
        <v>9</v>
      </c>
      <c r="F24" s="17">
        <v>13</v>
      </c>
      <c r="G24" s="17">
        <v>13</v>
      </c>
      <c r="H24" s="33">
        <v>17</v>
      </c>
      <c r="I24" s="17">
        <v>14</v>
      </c>
      <c r="J24" s="17">
        <v>8</v>
      </c>
      <c r="K24" s="6">
        <f>SUM(E24:J24)</f>
        <v>74</v>
      </c>
      <c r="L24" s="37">
        <v>17</v>
      </c>
      <c r="M24" s="6">
        <f>K24-L24</f>
        <v>57</v>
      </c>
      <c r="N24" s="7"/>
      <c r="O24" s="21">
        <v>15</v>
      </c>
      <c r="Q24" s="44">
        <v>0.25</v>
      </c>
      <c r="R24" s="15">
        <f>O24+100</f>
        <v>115</v>
      </c>
      <c r="S24" s="6">
        <v>-3.5</v>
      </c>
      <c r="T24" s="14">
        <f>R24+S24</f>
        <v>111.5</v>
      </c>
      <c r="U24" s="8"/>
      <c r="V24" s="22">
        <v>16</v>
      </c>
    </row>
    <row r="25" spans="1:30" ht="24" thickBot="1" x14ac:dyDescent="0.4">
      <c r="A25" s="25" t="s">
        <v>22</v>
      </c>
      <c r="B25" s="39"/>
      <c r="C25" s="28" t="s">
        <v>23</v>
      </c>
      <c r="D25" s="42"/>
      <c r="E25" s="33">
        <v>16</v>
      </c>
      <c r="F25" s="17">
        <v>15</v>
      </c>
      <c r="G25" s="17">
        <v>9</v>
      </c>
      <c r="H25" s="17">
        <v>15</v>
      </c>
      <c r="I25" s="17">
        <v>10</v>
      </c>
      <c r="J25" s="17">
        <v>11</v>
      </c>
      <c r="K25" s="6">
        <f>SUM(E25:J25)</f>
        <v>76</v>
      </c>
      <c r="L25" s="37">
        <v>16</v>
      </c>
      <c r="M25" s="6">
        <f>K25-L25</f>
        <v>60</v>
      </c>
      <c r="N25" s="7"/>
      <c r="O25" s="21">
        <v>16</v>
      </c>
      <c r="Q25" s="44">
        <v>2.5</v>
      </c>
      <c r="R25" s="15">
        <f>O25+100</f>
        <v>116</v>
      </c>
      <c r="S25" s="6">
        <v>-11.5</v>
      </c>
      <c r="T25" s="14">
        <f>R25+S25</f>
        <v>104.5</v>
      </c>
      <c r="U25" s="8"/>
      <c r="V25" s="22" t="s">
        <v>43</v>
      </c>
    </row>
    <row r="26" spans="1:30" ht="24" thickBot="1" x14ac:dyDescent="0.4">
      <c r="A26" s="25" t="s">
        <v>33</v>
      </c>
      <c r="B26" s="39"/>
      <c r="C26" s="28">
        <v>44</v>
      </c>
      <c r="D26" s="42"/>
      <c r="E26" s="17">
        <v>11</v>
      </c>
      <c r="F26" s="17">
        <v>16</v>
      </c>
      <c r="G26" s="33">
        <v>17</v>
      </c>
      <c r="H26" s="34" t="s">
        <v>42</v>
      </c>
      <c r="I26" s="34" t="s">
        <v>42</v>
      </c>
      <c r="J26" s="34" t="s">
        <v>42</v>
      </c>
      <c r="K26" s="6"/>
      <c r="L26" s="37"/>
      <c r="M26" s="6"/>
      <c r="N26" s="7"/>
      <c r="O26" s="21"/>
      <c r="Q26" s="44">
        <v>4</v>
      </c>
      <c r="R26" s="15"/>
      <c r="S26" s="6"/>
      <c r="T26" s="14"/>
      <c r="U26" s="8"/>
      <c r="V26" s="22"/>
    </row>
  </sheetData>
  <sortState ref="A10:AD25">
    <sortCondition ref="M10:M25"/>
  </sortState>
  <mergeCells count="1">
    <mergeCell ref="E6:J6"/>
  </mergeCells>
  <phoneticPr fontId="5" type="noConversion"/>
  <pageMargins left="0.35" right="0.28999999999999998" top="0.64" bottom="0.62" header="0.5" footer="0.5"/>
  <pageSetup paperSize="9" scale="85" orientation="landscape" r:id="rId1"/>
  <headerFooter alignWithMargins="0"/>
  <ignoredErrors>
    <ignoredError sqref="C15:C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N12" sqref="N12"/>
    </sheetView>
  </sheetViews>
  <sheetFormatPr defaultRowHeight="12.75" x14ac:dyDescent="0.2"/>
  <cols>
    <col min="2" max="2" width="3.85546875" customWidth="1"/>
  </cols>
  <sheetData>
    <row r="1" spans="1:10" ht="18" x14ac:dyDescent="0.25">
      <c r="A1" s="23" t="s">
        <v>14</v>
      </c>
    </row>
    <row r="2" spans="1:10" ht="18" x14ac:dyDescent="0.25">
      <c r="A2" s="23"/>
    </row>
    <row r="3" spans="1:10" ht="18" x14ac:dyDescent="0.25">
      <c r="A3" s="23" t="s">
        <v>18</v>
      </c>
    </row>
    <row r="5" spans="1:10" ht="18" x14ac:dyDescent="0.25">
      <c r="C5" s="31">
        <v>1</v>
      </c>
      <c r="D5" s="31">
        <v>2</v>
      </c>
      <c r="E5" s="31">
        <v>3</v>
      </c>
      <c r="F5" s="31">
        <v>4</v>
      </c>
      <c r="G5" s="31">
        <v>5</v>
      </c>
      <c r="H5" s="31">
        <v>6</v>
      </c>
    </row>
    <row r="7" spans="1:10" ht="20.25" x14ac:dyDescent="0.3">
      <c r="A7" s="32">
        <v>1</v>
      </c>
      <c r="C7" s="17"/>
      <c r="D7" s="17"/>
      <c r="E7" s="17"/>
      <c r="F7" s="17"/>
      <c r="G7" s="17"/>
      <c r="H7" s="17"/>
      <c r="J7" s="30"/>
    </row>
    <row r="8" spans="1:10" ht="20.25" x14ac:dyDescent="0.3">
      <c r="A8" s="32">
        <f>A7+1</f>
        <v>2</v>
      </c>
      <c r="C8" s="17"/>
      <c r="D8" s="17"/>
      <c r="E8" s="17"/>
      <c r="F8" s="17"/>
      <c r="G8" s="17"/>
      <c r="H8" s="17"/>
      <c r="J8" s="30"/>
    </row>
    <row r="9" spans="1:10" ht="20.25" x14ac:dyDescent="0.3">
      <c r="A9" s="32">
        <f t="shared" ref="A9:A29" si="0">A8+1</f>
        <v>3</v>
      </c>
      <c r="C9" s="17"/>
      <c r="D9" s="17"/>
      <c r="E9" s="17"/>
      <c r="F9" s="17"/>
      <c r="G9" s="17"/>
      <c r="H9" s="17"/>
      <c r="J9" s="30"/>
    </row>
    <row r="10" spans="1:10" ht="20.25" x14ac:dyDescent="0.3">
      <c r="A10" s="32">
        <f t="shared" si="0"/>
        <v>4</v>
      </c>
      <c r="C10" s="17"/>
      <c r="D10" s="17"/>
      <c r="E10" s="17"/>
      <c r="F10" s="17"/>
      <c r="G10" s="17"/>
      <c r="H10" s="17"/>
      <c r="J10" s="30"/>
    </row>
    <row r="11" spans="1:10" ht="20.25" x14ac:dyDescent="0.3">
      <c r="A11" s="32">
        <f t="shared" si="0"/>
        <v>5</v>
      </c>
      <c r="C11" s="17"/>
      <c r="D11" s="17"/>
      <c r="E11" s="17"/>
      <c r="F11" s="17"/>
      <c r="G11" s="17"/>
      <c r="H11" s="17"/>
      <c r="J11" s="30"/>
    </row>
    <row r="12" spans="1:10" ht="20.25" x14ac:dyDescent="0.3">
      <c r="A12" s="32">
        <f t="shared" si="0"/>
        <v>6</v>
      </c>
      <c r="C12" s="17"/>
      <c r="D12" s="17"/>
      <c r="E12" s="16"/>
      <c r="F12" s="17"/>
      <c r="G12" s="16"/>
      <c r="H12" s="17"/>
      <c r="J12" s="30"/>
    </row>
    <row r="13" spans="1:10" ht="20.25" x14ac:dyDescent="0.3">
      <c r="A13" s="32">
        <f t="shared" si="0"/>
        <v>7</v>
      </c>
      <c r="C13" s="17"/>
      <c r="D13" s="17"/>
      <c r="E13" s="17"/>
      <c r="F13" s="17"/>
      <c r="G13" s="17"/>
      <c r="H13" s="17"/>
      <c r="J13" s="30"/>
    </row>
    <row r="14" spans="1:10" ht="20.25" x14ac:dyDescent="0.3">
      <c r="A14" s="32">
        <f t="shared" si="0"/>
        <v>8</v>
      </c>
      <c r="C14" s="17"/>
      <c r="D14" s="17"/>
      <c r="E14" s="17"/>
      <c r="F14" s="17"/>
      <c r="G14" s="17"/>
      <c r="H14" s="17"/>
      <c r="J14" s="30"/>
    </row>
    <row r="15" spans="1:10" ht="20.25" x14ac:dyDescent="0.3">
      <c r="A15" s="32">
        <f t="shared" si="0"/>
        <v>9</v>
      </c>
      <c r="C15" s="17"/>
      <c r="D15" s="17"/>
      <c r="E15" s="17"/>
      <c r="F15" s="17"/>
      <c r="G15" s="17"/>
      <c r="H15" s="17"/>
      <c r="J15" s="30"/>
    </row>
    <row r="16" spans="1:10" ht="20.25" x14ac:dyDescent="0.3">
      <c r="A16" s="32">
        <f t="shared" si="0"/>
        <v>10</v>
      </c>
      <c r="C16" s="17"/>
      <c r="D16" s="17"/>
      <c r="E16" s="17"/>
      <c r="F16" s="17"/>
      <c r="G16" s="17"/>
      <c r="H16" s="17"/>
      <c r="J16" s="30"/>
    </row>
    <row r="17" spans="1:10" ht="20.25" x14ac:dyDescent="0.3">
      <c r="A17" s="32">
        <f t="shared" si="0"/>
        <v>11</v>
      </c>
      <c r="C17" s="17"/>
      <c r="D17" s="17"/>
      <c r="E17" s="17"/>
      <c r="F17" s="17"/>
      <c r="G17" s="17"/>
      <c r="H17" s="17"/>
      <c r="J17" s="30"/>
    </row>
    <row r="18" spans="1:10" ht="20.25" x14ac:dyDescent="0.3">
      <c r="A18" s="32">
        <f t="shared" si="0"/>
        <v>12</v>
      </c>
      <c r="C18" s="17"/>
      <c r="D18" s="17"/>
      <c r="E18" s="17"/>
      <c r="F18" s="17"/>
      <c r="G18" s="17"/>
      <c r="H18" s="17"/>
      <c r="J18" s="30"/>
    </row>
    <row r="19" spans="1:10" ht="20.25" x14ac:dyDescent="0.3">
      <c r="A19" s="32">
        <f t="shared" si="0"/>
        <v>13</v>
      </c>
      <c r="C19" s="29"/>
      <c r="D19" s="29"/>
      <c r="E19" s="17"/>
      <c r="F19" s="17"/>
      <c r="G19" s="17"/>
      <c r="H19" s="17"/>
      <c r="J19" s="30"/>
    </row>
    <row r="20" spans="1:10" ht="20.25" x14ac:dyDescent="0.3">
      <c r="A20" s="32">
        <f t="shared" si="0"/>
        <v>14</v>
      </c>
      <c r="C20" s="17"/>
      <c r="D20" s="17"/>
      <c r="E20" s="17"/>
      <c r="F20" s="17"/>
      <c r="G20" s="17"/>
      <c r="H20" s="17"/>
      <c r="J20" s="30"/>
    </row>
    <row r="21" spans="1:10" ht="20.25" x14ac:dyDescent="0.3">
      <c r="A21" s="32">
        <f t="shared" si="0"/>
        <v>15</v>
      </c>
      <c r="C21" s="17"/>
      <c r="D21" s="17"/>
      <c r="E21" s="17"/>
      <c r="F21" s="17"/>
      <c r="G21" s="17"/>
      <c r="H21" s="17"/>
      <c r="J21" s="30"/>
    </row>
    <row r="22" spans="1:10" ht="20.25" x14ac:dyDescent="0.3">
      <c r="A22" s="32">
        <f t="shared" si="0"/>
        <v>16</v>
      </c>
      <c r="C22" s="17"/>
      <c r="D22" s="17"/>
      <c r="E22" s="17"/>
      <c r="F22" s="17"/>
      <c r="G22" s="17"/>
      <c r="H22" s="17"/>
      <c r="J22" s="30"/>
    </row>
    <row r="23" spans="1:10" ht="20.25" x14ac:dyDescent="0.3">
      <c r="A23" s="32">
        <f t="shared" si="0"/>
        <v>17</v>
      </c>
      <c r="C23" s="17"/>
      <c r="D23" s="17"/>
      <c r="E23" s="17"/>
      <c r="F23" s="17"/>
      <c r="G23" s="17"/>
      <c r="H23" s="17"/>
      <c r="J23" s="30"/>
    </row>
    <row r="24" spans="1:10" ht="20.25" x14ac:dyDescent="0.3">
      <c r="A24" s="32">
        <f t="shared" si="0"/>
        <v>18</v>
      </c>
      <c r="C24" s="17"/>
      <c r="D24" s="17"/>
      <c r="E24" s="17"/>
      <c r="F24" s="17"/>
      <c r="G24" s="17"/>
      <c r="H24" s="17"/>
      <c r="J24" s="30"/>
    </row>
    <row r="25" spans="1:10" ht="20.25" x14ac:dyDescent="0.3">
      <c r="A25" s="32">
        <f t="shared" si="0"/>
        <v>19</v>
      </c>
      <c r="C25" s="17"/>
      <c r="D25" s="17"/>
      <c r="E25" s="17"/>
      <c r="F25" s="17"/>
      <c r="G25" s="17"/>
      <c r="H25" s="17"/>
      <c r="J25" s="30"/>
    </row>
    <row r="26" spans="1:10" ht="20.25" x14ac:dyDescent="0.3">
      <c r="A26" s="32">
        <f t="shared" si="0"/>
        <v>20</v>
      </c>
      <c r="C26" s="17"/>
      <c r="D26" s="17"/>
      <c r="E26" s="17"/>
      <c r="F26" s="17"/>
      <c r="G26" s="17"/>
      <c r="H26" s="17"/>
      <c r="J26" s="30"/>
    </row>
    <row r="27" spans="1:10" ht="20.25" x14ac:dyDescent="0.3">
      <c r="A27" s="32">
        <f t="shared" si="0"/>
        <v>21</v>
      </c>
      <c r="C27" s="17"/>
      <c r="D27" s="17"/>
      <c r="E27" s="17"/>
      <c r="F27" s="17"/>
      <c r="G27" s="17"/>
      <c r="H27" s="17"/>
      <c r="J27" s="30"/>
    </row>
    <row r="28" spans="1:10" ht="20.25" x14ac:dyDescent="0.3">
      <c r="A28" s="32">
        <f t="shared" si="0"/>
        <v>22</v>
      </c>
      <c r="C28" s="17"/>
      <c r="D28" s="17"/>
      <c r="E28" s="17"/>
      <c r="F28" s="17"/>
      <c r="G28" s="17"/>
      <c r="H28" s="17"/>
      <c r="J28" s="30"/>
    </row>
    <row r="29" spans="1:10" ht="20.25" x14ac:dyDescent="0.3">
      <c r="A29" s="32">
        <f t="shared" si="0"/>
        <v>23</v>
      </c>
      <c r="C29" s="17"/>
      <c r="D29" s="17"/>
      <c r="E29" s="17"/>
      <c r="F29" s="17"/>
      <c r="G29" s="17"/>
      <c r="H29" s="17"/>
      <c r="J29" s="30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Paul</dc:creator>
  <cp:lastModifiedBy>User</cp:lastModifiedBy>
  <cp:lastPrinted>2019-11-22T05:56:19Z</cp:lastPrinted>
  <dcterms:created xsi:type="dcterms:W3CDTF">2009-08-15T04:14:53Z</dcterms:created>
  <dcterms:modified xsi:type="dcterms:W3CDTF">2019-11-22T05:58:35Z</dcterms:modified>
</cp:coreProperties>
</file>